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admin1\home$\agreer\My Documents\ahamman\My Documents\Finance\13-14 Alyce\17-18 Budget Prep\"/>
    </mc:Choice>
  </mc:AlternateContent>
  <bookViews>
    <workbookView xWindow="0" yWindow="0" windowWidth="28800" windowHeight="12885" firstSheet="1" activeTab="1"/>
  </bookViews>
  <sheets>
    <sheet name="Proposed FY 18 199" sheetId="8" r:id="rId1"/>
    <sheet name="Proposed FY 18 599" sheetId="5" r:id="rId2"/>
    <sheet name="Proposed FY 18 240" sheetId="3" r:id="rId3"/>
  </sheets>
  <calcPr calcId="162913"/>
  <fileRecoveryPr repairLoad="1"/>
</workbook>
</file>

<file path=xl/calcChain.xml><?xml version="1.0" encoding="utf-8"?>
<calcChain xmlns="http://schemas.openxmlformats.org/spreadsheetml/2006/main">
  <c r="F13" i="3" l="1"/>
  <c r="G61" i="8" l="1"/>
  <c r="H61" i="8"/>
  <c r="H15" i="8" l="1"/>
  <c r="H12" i="8"/>
  <c r="H9" i="8"/>
  <c r="H59" i="8"/>
  <c r="H19" i="8" l="1"/>
  <c r="J27" i="8"/>
  <c r="J59" i="8" l="1"/>
  <c r="J19" i="8"/>
  <c r="F17" i="3" l="1"/>
  <c r="F18" i="5"/>
  <c r="F59" i="8"/>
  <c r="F61" i="8" s="1"/>
  <c r="F19" i="8"/>
  <c r="F29" i="3"/>
  <c r="F28" i="5"/>
  <c r="F30" i="5" l="1"/>
</calcChain>
</file>

<file path=xl/sharedStrings.xml><?xml version="1.0" encoding="utf-8"?>
<sst xmlns="http://schemas.openxmlformats.org/spreadsheetml/2006/main" count="61" uniqueCount="49">
  <si>
    <t>Gainesville ISD</t>
  </si>
  <si>
    <t>Revenue</t>
  </si>
  <si>
    <t>Official Budget</t>
  </si>
  <si>
    <t>57xx</t>
  </si>
  <si>
    <t>Local taxes &amp; Intermediate Sources</t>
  </si>
  <si>
    <t>58xx</t>
  </si>
  <si>
    <t>State Sources</t>
  </si>
  <si>
    <t>59xx</t>
  </si>
  <si>
    <t>Federal SHARS</t>
  </si>
  <si>
    <t>Total Revenue</t>
  </si>
  <si>
    <t>Expenses</t>
  </si>
  <si>
    <t>Instruction</t>
  </si>
  <si>
    <t>Library and Media Services</t>
  </si>
  <si>
    <t>Staff Development</t>
  </si>
  <si>
    <t>Instructional Administration</t>
  </si>
  <si>
    <t>Building Leadership</t>
  </si>
  <si>
    <t>Counselors</t>
  </si>
  <si>
    <t>Police</t>
  </si>
  <si>
    <t>Health Services</t>
  </si>
  <si>
    <t>Transportation</t>
  </si>
  <si>
    <t>Co-curricular</t>
  </si>
  <si>
    <t>General Administration</t>
  </si>
  <si>
    <t>Maintenance &amp; Operations</t>
  </si>
  <si>
    <t>Security</t>
  </si>
  <si>
    <t>Data Processing</t>
  </si>
  <si>
    <t>Short term debt</t>
  </si>
  <si>
    <t>Construction</t>
  </si>
  <si>
    <t>Tax Appraisal</t>
  </si>
  <si>
    <t>Local Revenue</t>
  </si>
  <si>
    <t>65xx</t>
  </si>
  <si>
    <t>Debt payments</t>
  </si>
  <si>
    <t>Total Payments</t>
  </si>
  <si>
    <t>Local Sources</t>
  </si>
  <si>
    <t>State Scorces</t>
  </si>
  <si>
    <t>Federal Sources</t>
  </si>
  <si>
    <t>Food and other Expenses</t>
  </si>
  <si>
    <t>Total Expenses</t>
  </si>
  <si>
    <t>Excess Revenue over Expenditures</t>
  </si>
  <si>
    <t>Proposed 16-17 Budget</t>
  </si>
  <si>
    <t>Transfer Out to Debt Service</t>
  </si>
  <si>
    <t>Homestead HoldHarmless</t>
  </si>
  <si>
    <t>Transfer In From Operating</t>
  </si>
  <si>
    <t>Official Budget FY 2017-18  - General Fund -199</t>
  </si>
  <si>
    <t>8.21.17</t>
  </si>
  <si>
    <t>Proposed 2017-2018 Budget</t>
  </si>
  <si>
    <t>Proposed Budget 2017-18 Budget</t>
  </si>
  <si>
    <t>8.21.2017</t>
  </si>
  <si>
    <t>Proposed FY 17-18 Budget - Food Service Fund - 240</t>
  </si>
  <si>
    <t>Proposed  FY 17-18  - Debt Service Fund -599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</si>
</sst>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6" fillId="0" borderId="0" xfId="1" applyFont="1"/>
    <xf numFmtId="0" fontId="4" fillId="0" borderId="0" xfId="1" applyFont="1" applyAlignment="1">
      <alignment horizontal="center"/>
    </xf>
    <xf numFmtId="42" fontId="1" fillId="0" borderId="0" xfId="1" applyNumberFormat="1" applyAlignment="1">
      <alignment horizontal="center"/>
    </xf>
    <xf numFmtId="42" fontId="6" fillId="0" borderId="1" xfId="1" applyNumberFormat="1" applyFont="1" applyBorder="1" applyAlignment="1">
      <alignment horizontal="center"/>
    </xf>
    <xf numFmtId="0" fontId="1" fillId="0" borderId="0" xfId="1" applyAlignment="1">
      <alignment horizontal="left"/>
    </xf>
    <xf numFmtId="0" fontId="4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/>
    <xf numFmtId="0" fontId="2" fillId="0" borderId="0" xfId="1" applyFont="1"/>
    <xf numFmtId="0" fontId="6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6" fillId="0" borderId="0" xfId="1" applyFont="1"/>
    <xf numFmtId="42" fontId="1" fillId="0" borderId="0" xfId="1" applyNumberFormat="1"/>
    <xf numFmtId="42" fontId="6" fillId="0" borderId="1" xfId="1" applyNumberFormat="1" applyFont="1" applyBorder="1"/>
    <xf numFmtId="0" fontId="1" fillId="0" borderId="0" xfId="1"/>
    <xf numFmtId="0" fontId="2" fillId="0" borderId="0" xfId="1" applyFont="1"/>
    <xf numFmtId="0" fontId="1" fillId="0" borderId="0" xfId="1" applyAlignment="1">
      <alignment horizontal="center"/>
    </xf>
    <xf numFmtId="0" fontId="1" fillId="0" borderId="0" xfId="1" applyFill="1" applyAlignment="1">
      <alignment wrapText="1"/>
    </xf>
    <xf numFmtId="44" fontId="0" fillId="0" borderId="0" xfId="0" applyNumberFormat="1"/>
    <xf numFmtId="0" fontId="0" fillId="0" borderId="0" xfId="0" applyFill="1" applyAlignment="1"/>
    <xf numFmtId="44" fontId="1" fillId="0" borderId="0" xfId="1" applyNumberFormat="1"/>
    <xf numFmtId="44" fontId="4" fillId="0" borderId="0" xfId="1" applyNumberFormat="1" applyFont="1" applyAlignment="1">
      <alignment horizontal="center"/>
    </xf>
    <xf numFmtId="0" fontId="7" fillId="0" borderId="0" xfId="0" applyFont="1"/>
    <xf numFmtId="42" fontId="7" fillId="0" borderId="0" xfId="0" applyNumberFormat="1" applyFont="1"/>
    <xf numFmtId="164" fontId="6" fillId="0" borderId="1" xfId="1" applyNumberFormat="1" applyFont="1" applyBorder="1"/>
    <xf numFmtId="164" fontId="0" fillId="0" borderId="0" xfId="0" applyNumberFormat="1"/>
    <xf numFmtId="164" fontId="1" fillId="0" borderId="0" xfId="1" applyNumberFormat="1" applyAlignment="1">
      <alignment horizontal="center"/>
    </xf>
    <xf numFmtId="164" fontId="1" fillId="0" borderId="2" xfId="1" applyNumberForma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164" fontId="1" fillId="0" borderId="0" xfId="1" applyNumberFormat="1"/>
    <xf numFmtId="164" fontId="1" fillId="0" borderId="0" xfId="1" applyNumberFormat="1" applyBorder="1"/>
    <xf numFmtId="164" fontId="0" fillId="0" borderId="0" xfId="0" applyNumberFormat="1" applyBorder="1"/>
    <xf numFmtId="164" fontId="2" fillId="0" borderId="0" xfId="1" applyNumberFormat="1" applyFont="1" applyBorder="1"/>
    <xf numFmtId="164" fontId="6" fillId="0" borderId="0" xfId="1" applyNumberFormat="1" applyFont="1" applyBorder="1"/>
    <xf numFmtId="164" fontId="1" fillId="0" borderId="0" xfId="1" applyNumberFormat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0" fontId="4" fillId="0" borderId="0" xfId="1" applyFont="1" applyAlignment="1">
      <alignment horizontal="center"/>
    </xf>
    <xf numFmtId="42" fontId="0" fillId="0" borderId="0" xfId="0" applyNumberForma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" fillId="0" borderId="0" xfId="1" applyFill="1" applyAlignment="1">
      <alignment horizontal="center" wrapText="1"/>
    </xf>
  </cellXfs>
  <cellStyles count="4">
    <cellStyle name="Comma 2" xfId="3"/>
    <cellStyle name="Currency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7"/>
  <sheetViews>
    <sheetView workbookViewId="0">
      <selection activeCell="F61" sqref="F61"/>
    </sheetView>
  </sheetViews>
  <sheetFormatPr defaultColWidth="8.85546875" defaultRowHeight="15" x14ac:dyDescent="0.25"/>
  <cols>
    <col min="1" max="1" width="5.7109375" customWidth="1"/>
    <col min="5" max="5" width="6.28515625" customWidth="1"/>
    <col min="6" max="6" width="17.140625" style="23" customWidth="1"/>
    <col min="7" max="7" width="17.140625" style="23" hidden="1" customWidth="1"/>
    <col min="8" max="8" width="15.28515625" style="23" hidden="1" customWidth="1"/>
    <col min="9" max="9" width="13.85546875" style="23" customWidth="1"/>
    <col min="10" max="10" width="15.28515625" style="23" hidden="1" customWidth="1"/>
    <col min="11" max="11" width="16.28515625" style="23" customWidth="1"/>
    <col min="13" max="13" width="0.42578125" customWidth="1"/>
    <col min="14" max="14" width="2.28515625" customWidth="1"/>
    <col min="15" max="15" width="2.7109375" customWidth="1"/>
    <col min="16" max="16" width="3.42578125" customWidth="1"/>
  </cols>
  <sheetData>
    <row r="2" spans="1:12" ht="18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5.75" x14ac:dyDescent="0.25">
      <c r="A3" s="44" t="s">
        <v>42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x14ac:dyDescent="0.25">
      <c r="A4" s="45" t="s">
        <v>43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7" spans="1:12" ht="15.75" x14ac:dyDescent="0.25">
      <c r="A7" s="19"/>
      <c r="B7" s="10" t="s">
        <v>1</v>
      </c>
      <c r="C7" s="21"/>
      <c r="D7" s="21"/>
      <c r="E7" s="21"/>
      <c r="F7" s="26" t="s">
        <v>2</v>
      </c>
      <c r="G7" s="26"/>
      <c r="H7" s="25" t="s">
        <v>38</v>
      </c>
      <c r="I7" s="25"/>
      <c r="J7" s="26" t="s">
        <v>38</v>
      </c>
      <c r="K7" s="19"/>
    </row>
    <row r="8" spans="1:12" x14ac:dyDescent="0.25">
      <c r="K8"/>
    </row>
    <row r="9" spans="1:12" x14ac:dyDescent="0.25">
      <c r="A9" s="11" t="s">
        <v>3</v>
      </c>
      <c r="B9" s="11" t="s">
        <v>4</v>
      </c>
      <c r="C9" s="19"/>
      <c r="D9" s="19"/>
      <c r="E9" s="19"/>
      <c r="F9" s="31">
        <v>11651006</v>
      </c>
      <c r="G9" s="31"/>
      <c r="H9" s="30">
        <f>F9</f>
        <v>11651006</v>
      </c>
      <c r="I9" s="30"/>
      <c r="J9" s="30">
        <v>11386420</v>
      </c>
      <c r="K9" s="19"/>
    </row>
    <row r="10" spans="1:12" x14ac:dyDescent="0.25">
      <c r="A10" s="19"/>
      <c r="B10" s="19"/>
      <c r="C10" s="19"/>
      <c r="D10" s="19"/>
      <c r="E10" s="19"/>
      <c r="F10" s="31"/>
      <c r="G10" s="31"/>
      <c r="H10" s="30"/>
      <c r="I10" s="30"/>
      <c r="J10" s="30"/>
      <c r="K10" s="19"/>
    </row>
    <row r="11" spans="1:12" x14ac:dyDescent="0.25">
      <c r="A11" s="19"/>
      <c r="B11" s="19"/>
      <c r="C11" s="19"/>
      <c r="D11" s="19"/>
      <c r="E11" s="19"/>
      <c r="F11" s="31"/>
      <c r="G11" s="31"/>
      <c r="H11" s="30"/>
      <c r="I11" s="30"/>
      <c r="J11" s="30"/>
      <c r="K11" s="19"/>
    </row>
    <row r="12" spans="1:12" x14ac:dyDescent="0.25">
      <c r="A12" s="11" t="s">
        <v>5</v>
      </c>
      <c r="B12" s="11" t="s">
        <v>6</v>
      </c>
      <c r="C12" s="19"/>
      <c r="D12" s="19"/>
      <c r="E12" s="19"/>
      <c r="F12" s="31">
        <v>13778762</v>
      </c>
      <c r="G12" s="31"/>
      <c r="H12" s="30">
        <f>F12</f>
        <v>13778762</v>
      </c>
      <c r="I12" s="30"/>
      <c r="J12" s="30">
        <v>12998556</v>
      </c>
      <c r="K12" s="19"/>
    </row>
    <row r="13" spans="1:12" x14ac:dyDescent="0.25">
      <c r="A13" s="19"/>
      <c r="B13" s="19"/>
      <c r="C13" s="19"/>
      <c r="D13" s="19"/>
      <c r="E13" s="19"/>
      <c r="F13" s="31"/>
      <c r="G13" s="31"/>
      <c r="H13" s="30"/>
      <c r="I13" s="30"/>
      <c r="J13" s="30"/>
      <c r="K13" s="19"/>
    </row>
    <row r="14" spans="1:12" x14ac:dyDescent="0.25">
      <c r="A14" s="19"/>
      <c r="B14" s="11"/>
      <c r="C14" s="19"/>
      <c r="D14" s="19"/>
      <c r="E14" s="19"/>
      <c r="F14" s="31"/>
      <c r="G14" s="31"/>
      <c r="H14" s="30"/>
      <c r="I14" s="30"/>
      <c r="J14" s="30"/>
      <c r="K14" s="19"/>
    </row>
    <row r="15" spans="1:12" x14ac:dyDescent="0.25">
      <c r="A15" s="11" t="s">
        <v>7</v>
      </c>
      <c r="B15" s="11" t="s">
        <v>8</v>
      </c>
      <c r="C15" s="19"/>
      <c r="D15" s="19"/>
      <c r="E15" s="19"/>
      <c r="F15" s="32">
        <v>95000</v>
      </c>
      <c r="G15" s="39"/>
      <c r="H15" s="32">
        <f>F15</f>
        <v>95000</v>
      </c>
      <c r="I15" s="36"/>
      <c r="J15" s="32">
        <v>95000</v>
      </c>
      <c r="K15" s="19"/>
    </row>
    <row r="16" spans="1:12" x14ac:dyDescent="0.25">
      <c r="A16" s="19"/>
      <c r="B16" s="19"/>
      <c r="C16" s="19"/>
      <c r="D16" s="19"/>
      <c r="E16" s="19"/>
      <c r="F16" s="31"/>
      <c r="G16" s="31"/>
      <c r="H16" s="30"/>
      <c r="I16" s="30"/>
      <c r="J16" s="30"/>
      <c r="K16" s="19"/>
    </row>
    <row r="17" spans="1:13" x14ac:dyDescent="0.25">
      <c r="A17" s="19"/>
      <c r="B17" s="19"/>
      <c r="C17" s="19"/>
      <c r="D17" s="19"/>
      <c r="E17" s="19"/>
      <c r="F17" s="31"/>
      <c r="G17" s="31"/>
      <c r="H17" s="30"/>
      <c r="I17" s="30"/>
      <c r="J17" s="30"/>
      <c r="K17"/>
    </row>
    <row r="18" spans="1:13" x14ac:dyDescent="0.25">
      <c r="A18" s="19"/>
      <c r="B18" s="11"/>
      <c r="C18" s="19"/>
      <c r="D18" s="19"/>
      <c r="E18" s="19"/>
      <c r="F18" s="31"/>
      <c r="G18" s="31"/>
      <c r="H18" s="30"/>
      <c r="I18" s="30"/>
      <c r="J18" s="30"/>
      <c r="K18"/>
    </row>
    <row r="19" spans="1:13" ht="15.75" thickBot="1" x14ac:dyDescent="0.3">
      <c r="A19" s="11" t="s">
        <v>9</v>
      </c>
      <c r="B19" s="19"/>
      <c r="C19" s="19"/>
      <c r="D19" s="19"/>
      <c r="E19" s="19"/>
      <c r="F19" s="33">
        <f>SUM(F9:F15)</f>
        <v>25524768</v>
      </c>
      <c r="G19" s="40"/>
      <c r="H19" s="33">
        <f>SUM(H9:H15)</f>
        <v>25524768</v>
      </c>
      <c r="I19" s="30"/>
      <c r="J19" s="33">
        <f>SUM(J9:J15)</f>
        <v>24479976</v>
      </c>
      <c r="K19"/>
    </row>
    <row r="20" spans="1:13" ht="15.75" thickTop="1" x14ac:dyDescent="0.25">
      <c r="A20" s="19"/>
      <c r="B20" s="19"/>
      <c r="C20" s="19"/>
      <c r="D20" s="19"/>
      <c r="E20" s="19"/>
      <c r="F20" s="31"/>
      <c r="G20" s="31"/>
      <c r="H20" s="30"/>
      <c r="I20" s="30"/>
      <c r="J20" s="30"/>
      <c r="K20"/>
    </row>
    <row r="21" spans="1:13" ht="15.75" x14ac:dyDescent="0.25">
      <c r="A21" s="19"/>
      <c r="B21" s="10" t="s">
        <v>10</v>
      </c>
      <c r="C21" s="19"/>
      <c r="D21" s="19"/>
      <c r="E21" s="19"/>
      <c r="F21" s="31"/>
      <c r="G21" s="31"/>
      <c r="H21" s="30"/>
      <c r="I21" s="30"/>
      <c r="J21" s="30"/>
      <c r="K21"/>
    </row>
    <row r="22" spans="1:13" x14ac:dyDescent="0.25">
      <c r="A22" s="19"/>
      <c r="B22" s="19"/>
      <c r="C22" s="19"/>
      <c r="D22" s="19"/>
      <c r="E22" s="19"/>
      <c r="F22" s="31"/>
      <c r="G22" s="31"/>
      <c r="H22" s="30"/>
      <c r="I22" s="30"/>
      <c r="J22" s="30"/>
      <c r="K22"/>
    </row>
    <row r="23" spans="1:13" x14ac:dyDescent="0.25">
      <c r="A23" s="19"/>
      <c r="B23" s="9">
        <v>11</v>
      </c>
      <c r="C23" s="20" t="s">
        <v>11</v>
      </c>
      <c r="D23" s="19"/>
      <c r="E23" s="19"/>
      <c r="F23" s="31">
        <v>13168405</v>
      </c>
      <c r="G23" s="31"/>
      <c r="H23" s="30">
        <v>11823763</v>
      </c>
      <c r="I23" s="30"/>
      <c r="J23" s="30">
        <v>12939709</v>
      </c>
      <c r="K23"/>
    </row>
    <row r="24" spans="1:13" x14ac:dyDescent="0.25">
      <c r="A24" s="19"/>
      <c r="B24" s="19"/>
      <c r="C24" s="19"/>
      <c r="D24" s="19"/>
      <c r="E24" s="19"/>
      <c r="F24" s="31"/>
      <c r="G24" s="31"/>
      <c r="H24" s="30"/>
      <c r="I24" s="30"/>
      <c r="J24" s="30"/>
      <c r="K24"/>
    </row>
    <row r="25" spans="1:13" x14ac:dyDescent="0.25">
      <c r="A25" s="19"/>
      <c r="B25" s="9">
        <v>12</v>
      </c>
      <c r="C25" s="20" t="s">
        <v>12</v>
      </c>
      <c r="D25" s="19"/>
      <c r="E25" s="19"/>
      <c r="F25" s="31">
        <v>428422</v>
      </c>
      <c r="G25" s="31"/>
      <c r="H25" s="30">
        <v>543789</v>
      </c>
      <c r="I25" s="30"/>
      <c r="J25" s="30">
        <v>529046</v>
      </c>
      <c r="K25"/>
    </row>
    <row r="26" spans="1:13" x14ac:dyDescent="0.25">
      <c r="A26" s="19"/>
      <c r="B26" s="19"/>
      <c r="C26" s="19"/>
      <c r="D26" s="19"/>
      <c r="E26" s="19"/>
      <c r="F26" s="31"/>
      <c r="G26" s="31"/>
      <c r="H26" s="30"/>
      <c r="I26" s="30"/>
      <c r="J26" s="30"/>
      <c r="K26"/>
    </row>
    <row r="27" spans="1:13" x14ac:dyDescent="0.25">
      <c r="A27" s="19"/>
      <c r="B27" s="9">
        <v>13</v>
      </c>
      <c r="C27" s="20" t="s">
        <v>13</v>
      </c>
      <c r="D27" s="19"/>
      <c r="E27" s="19"/>
      <c r="F27" s="31">
        <v>312948</v>
      </c>
      <c r="G27" s="31"/>
      <c r="H27" s="30">
        <v>313753</v>
      </c>
      <c r="I27" s="30"/>
      <c r="J27" s="30">
        <f>260698+10630</f>
        <v>271328</v>
      </c>
      <c r="K27"/>
    </row>
    <row r="28" spans="1:13" x14ac:dyDescent="0.25">
      <c r="A28" s="19"/>
      <c r="B28" s="19"/>
      <c r="C28" s="19"/>
      <c r="D28" s="19"/>
      <c r="E28" s="19"/>
      <c r="F28" s="31"/>
      <c r="G28" s="31"/>
      <c r="H28" s="30"/>
      <c r="I28" s="30"/>
      <c r="J28" s="30"/>
      <c r="K28" s="24"/>
      <c r="L28" s="24"/>
      <c r="M28" s="24"/>
    </row>
    <row r="29" spans="1:13" x14ac:dyDescent="0.25">
      <c r="A29" s="19"/>
      <c r="B29" s="9">
        <v>21</v>
      </c>
      <c r="C29" s="20" t="s">
        <v>14</v>
      </c>
      <c r="D29" s="19"/>
      <c r="E29" s="19"/>
      <c r="F29" s="31">
        <v>491030</v>
      </c>
      <c r="G29" s="31"/>
      <c r="H29" s="30">
        <v>422132</v>
      </c>
      <c r="I29" s="30"/>
      <c r="J29" s="30">
        <v>406858</v>
      </c>
      <c r="K29" s="24"/>
      <c r="L29" s="24"/>
      <c r="M29" s="24"/>
    </row>
    <row r="30" spans="1:13" x14ac:dyDescent="0.25">
      <c r="A30" s="19"/>
      <c r="B30" s="19"/>
      <c r="C30" s="19"/>
      <c r="D30" s="19"/>
      <c r="E30" s="19"/>
      <c r="F30" s="31"/>
      <c r="G30" s="31"/>
      <c r="H30" s="30"/>
      <c r="I30" s="30"/>
      <c r="J30" s="30"/>
      <c r="K30" s="24"/>
      <c r="L30" s="24"/>
      <c r="M30" s="24"/>
    </row>
    <row r="31" spans="1:13" x14ac:dyDescent="0.25">
      <c r="A31" s="19"/>
      <c r="B31" s="9">
        <v>23</v>
      </c>
      <c r="C31" s="20" t="s">
        <v>15</v>
      </c>
      <c r="D31" s="19"/>
      <c r="E31" s="19"/>
      <c r="F31" s="31">
        <v>1757976</v>
      </c>
      <c r="G31" s="31"/>
      <c r="H31" s="30">
        <v>1553089</v>
      </c>
      <c r="I31" s="30"/>
      <c r="J31" s="30">
        <v>1587000</v>
      </c>
      <c r="K31" s="24"/>
      <c r="L31" s="24"/>
      <c r="M31" s="24"/>
    </row>
    <row r="32" spans="1:13" x14ac:dyDescent="0.25">
      <c r="A32" s="19"/>
      <c r="B32" s="19"/>
      <c r="C32" s="19"/>
      <c r="D32" s="19"/>
      <c r="E32" s="19"/>
      <c r="F32" s="31"/>
      <c r="G32" s="31"/>
      <c r="H32" s="30"/>
      <c r="I32" s="30"/>
      <c r="J32" s="30"/>
      <c r="K32" s="24"/>
      <c r="L32" s="24"/>
      <c r="M32" s="24"/>
    </row>
    <row r="33" spans="2:13" x14ac:dyDescent="0.25">
      <c r="B33" s="9">
        <v>31</v>
      </c>
      <c r="C33" s="20" t="s">
        <v>16</v>
      </c>
      <c r="D33" s="19"/>
      <c r="E33" s="19"/>
      <c r="F33" s="31">
        <v>719828</v>
      </c>
      <c r="G33" s="31"/>
      <c r="H33" s="30">
        <v>712229</v>
      </c>
      <c r="I33" s="30"/>
      <c r="J33" s="30">
        <v>700647</v>
      </c>
      <c r="K33" s="24"/>
      <c r="L33" s="24"/>
      <c r="M33" s="24"/>
    </row>
    <row r="34" spans="2:13" x14ac:dyDescent="0.25">
      <c r="B34" s="19"/>
      <c r="C34" s="19"/>
      <c r="D34" s="19"/>
      <c r="E34" s="19"/>
      <c r="F34" s="31"/>
      <c r="G34" s="31"/>
      <c r="H34" s="30"/>
      <c r="I34" s="30"/>
      <c r="J34" s="30"/>
      <c r="K34" s="24"/>
      <c r="L34" s="24"/>
      <c r="M34" s="24"/>
    </row>
    <row r="35" spans="2:13" x14ac:dyDescent="0.25">
      <c r="B35" s="9">
        <v>32</v>
      </c>
      <c r="C35" s="20" t="s">
        <v>17</v>
      </c>
      <c r="D35" s="19"/>
      <c r="E35" s="19"/>
      <c r="F35" s="31">
        <v>170370</v>
      </c>
      <c r="G35" s="31"/>
      <c r="H35" s="30">
        <v>155649</v>
      </c>
      <c r="I35" s="30"/>
      <c r="J35" s="30">
        <v>164185</v>
      </c>
      <c r="K35" s="24"/>
      <c r="L35" s="24"/>
      <c r="M35" s="24"/>
    </row>
    <row r="36" spans="2:13" x14ac:dyDescent="0.25">
      <c r="B36" s="19"/>
      <c r="C36" s="19"/>
      <c r="D36" s="19"/>
      <c r="E36" s="19"/>
      <c r="F36" s="31"/>
      <c r="G36" s="31"/>
      <c r="H36" s="30"/>
      <c r="I36" s="30"/>
      <c r="J36" s="30"/>
      <c r="K36"/>
    </row>
    <row r="37" spans="2:13" x14ac:dyDescent="0.25">
      <c r="B37" s="9">
        <v>33</v>
      </c>
      <c r="C37" s="20" t="s">
        <v>18</v>
      </c>
      <c r="D37" s="19"/>
      <c r="E37" s="19"/>
      <c r="F37" s="31">
        <v>308416</v>
      </c>
      <c r="G37" s="31"/>
      <c r="H37" s="30">
        <v>287437</v>
      </c>
      <c r="I37" s="34"/>
      <c r="J37" s="30">
        <v>308178</v>
      </c>
      <c r="K37"/>
    </row>
    <row r="38" spans="2:13" x14ac:dyDescent="0.25">
      <c r="B38" s="19"/>
      <c r="C38" s="19"/>
      <c r="D38" s="19"/>
      <c r="E38" s="19"/>
      <c r="F38" s="31"/>
      <c r="G38" s="31"/>
      <c r="H38" s="30"/>
      <c r="I38" s="34"/>
      <c r="J38" s="30"/>
      <c r="K38"/>
    </row>
    <row r="39" spans="2:13" x14ac:dyDescent="0.25">
      <c r="B39" s="9">
        <v>34</v>
      </c>
      <c r="C39" s="20" t="s">
        <v>19</v>
      </c>
      <c r="D39" s="19"/>
      <c r="E39" s="19"/>
      <c r="F39" s="31">
        <v>787241</v>
      </c>
      <c r="G39" s="31"/>
      <c r="H39" s="30">
        <v>714957</v>
      </c>
      <c r="I39" s="34"/>
      <c r="J39" s="30">
        <v>714957</v>
      </c>
      <c r="K39"/>
    </row>
    <row r="40" spans="2:13" x14ac:dyDescent="0.25">
      <c r="B40" s="19"/>
      <c r="C40" s="19"/>
      <c r="D40" s="19"/>
      <c r="E40" s="19"/>
      <c r="F40" s="31"/>
      <c r="G40" s="31"/>
      <c r="H40" s="30"/>
      <c r="I40" s="34"/>
      <c r="J40" s="30"/>
      <c r="K40"/>
    </row>
    <row r="41" spans="2:13" x14ac:dyDescent="0.25">
      <c r="B41" s="9">
        <v>36</v>
      </c>
      <c r="C41" s="20" t="s">
        <v>20</v>
      </c>
      <c r="D41" s="19"/>
      <c r="E41" s="19"/>
      <c r="F41" s="31">
        <v>1138318</v>
      </c>
      <c r="G41" s="31"/>
      <c r="H41" s="30">
        <v>1030198</v>
      </c>
      <c r="I41" s="34"/>
      <c r="J41" s="30">
        <v>1069379</v>
      </c>
      <c r="K41"/>
    </row>
    <row r="42" spans="2:13" x14ac:dyDescent="0.25">
      <c r="B42" s="19"/>
      <c r="C42" s="19"/>
      <c r="D42" s="19"/>
      <c r="E42" s="19"/>
      <c r="F42" s="31"/>
      <c r="G42" s="31"/>
      <c r="H42" s="30"/>
      <c r="I42" s="34"/>
      <c r="J42" s="30"/>
      <c r="K42"/>
    </row>
    <row r="43" spans="2:13" x14ac:dyDescent="0.25">
      <c r="B43" s="9">
        <v>41</v>
      </c>
      <c r="C43" s="20" t="s">
        <v>21</v>
      </c>
      <c r="D43" s="19"/>
      <c r="E43" s="19"/>
      <c r="F43" s="31">
        <v>1002434</v>
      </c>
      <c r="G43" s="31"/>
      <c r="H43" s="36">
        <v>927088</v>
      </c>
      <c r="I43" s="35"/>
      <c r="J43" s="36">
        <v>974509</v>
      </c>
      <c r="K43"/>
    </row>
    <row r="44" spans="2:13" x14ac:dyDescent="0.25">
      <c r="B44" s="19"/>
      <c r="C44" s="19"/>
      <c r="D44" s="19"/>
      <c r="E44" s="19"/>
      <c r="F44" s="31"/>
      <c r="G44" s="31"/>
      <c r="H44" s="37"/>
      <c r="I44" s="35"/>
      <c r="J44" s="37"/>
      <c r="K44"/>
    </row>
    <row r="45" spans="2:13" x14ac:dyDescent="0.25">
      <c r="B45" s="9">
        <v>51</v>
      </c>
      <c r="C45" s="20" t="s">
        <v>22</v>
      </c>
      <c r="D45" s="19"/>
      <c r="E45" s="19"/>
      <c r="F45" s="31">
        <v>3122691</v>
      </c>
      <c r="G45" s="31"/>
      <c r="H45" s="35">
        <v>2872815</v>
      </c>
      <c r="I45" s="35"/>
      <c r="J45" s="35">
        <v>2833508</v>
      </c>
      <c r="K45"/>
    </row>
    <row r="46" spans="2:13" x14ac:dyDescent="0.25">
      <c r="B46" s="19"/>
      <c r="C46" s="19"/>
      <c r="D46" s="19"/>
      <c r="E46" s="19"/>
      <c r="F46" s="31"/>
      <c r="G46" s="31"/>
      <c r="H46" s="35"/>
      <c r="I46" s="35"/>
      <c r="J46" s="35"/>
      <c r="K46"/>
    </row>
    <row r="47" spans="2:13" x14ac:dyDescent="0.25">
      <c r="B47" s="9">
        <v>52</v>
      </c>
      <c r="C47" s="20" t="s">
        <v>23</v>
      </c>
      <c r="D47" s="19"/>
      <c r="E47" s="19"/>
      <c r="F47" s="31">
        <v>37250</v>
      </c>
      <c r="G47" s="31"/>
      <c r="H47" s="31">
        <v>32250</v>
      </c>
      <c r="I47" s="38"/>
      <c r="J47" s="31">
        <v>32500</v>
      </c>
      <c r="K47"/>
    </row>
    <row r="48" spans="2:13" x14ac:dyDescent="0.25">
      <c r="B48" s="19"/>
      <c r="C48" s="19"/>
      <c r="D48" s="19"/>
      <c r="E48" s="19"/>
      <c r="F48" s="31"/>
      <c r="G48" s="31"/>
      <c r="H48" s="36"/>
      <c r="I48" s="36"/>
      <c r="J48" s="36"/>
      <c r="K48"/>
    </row>
    <row r="49" spans="2:12" x14ac:dyDescent="0.25">
      <c r="B49" s="9">
        <v>53</v>
      </c>
      <c r="C49" s="20" t="s">
        <v>24</v>
      </c>
      <c r="D49" s="19"/>
      <c r="E49" s="19"/>
      <c r="F49" s="31">
        <v>107260</v>
      </c>
      <c r="G49" s="31"/>
      <c r="H49" s="30">
        <v>89530</v>
      </c>
      <c r="I49" s="30"/>
      <c r="J49" s="30">
        <v>97530</v>
      </c>
      <c r="K49"/>
    </row>
    <row r="50" spans="2:12" x14ac:dyDescent="0.25">
      <c r="B50" s="19"/>
      <c r="C50" s="19"/>
      <c r="D50" s="19"/>
      <c r="E50" s="19"/>
      <c r="F50" s="31"/>
      <c r="G50" s="31"/>
      <c r="H50" s="30"/>
      <c r="I50" s="30"/>
      <c r="J50" s="30"/>
      <c r="K50"/>
    </row>
    <row r="51" spans="2:12" x14ac:dyDescent="0.25">
      <c r="B51" s="9">
        <v>71</v>
      </c>
      <c r="C51" s="20" t="s">
        <v>25</v>
      </c>
      <c r="D51" s="19"/>
      <c r="E51" s="19"/>
      <c r="F51" s="31">
        <v>251269</v>
      </c>
      <c r="G51" s="31"/>
      <c r="H51" s="30">
        <v>290302</v>
      </c>
      <c r="I51" s="30"/>
      <c r="J51" s="30">
        <v>254406</v>
      </c>
      <c r="K51"/>
    </row>
    <row r="52" spans="2:12" x14ac:dyDescent="0.25">
      <c r="B52" s="19"/>
      <c r="C52" s="19"/>
      <c r="D52" s="19"/>
      <c r="E52" s="19"/>
      <c r="F52" s="31"/>
      <c r="G52" s="31"/>
      <c r="H52" s="30"/>
      <c r="I52" s="30"/>
      <c r="J52" s="30"/>
      <c r="K52"/>
    </row>
    <row r="53" spans="2:12" x14ac:dyDescent="0.25">
      <c r="B53" s="9">
        <v>81</v>
      </c>
      <c r="C53" s="20" t="s">
        <v>26</v>
      </c>
      <c r="D53" s="19"/>
      <c r="E53" s="19"/>
      <c r="F53" s="31">
        <v>326562</v>
      </c>
      <c r="G53" s="31"/>
      <c r="H53" s="30">
        <v>2229171</v>
      </c>
      <c r="I53" s="30"/>
      <c r="J53" s="30">
        <v>194465</v>
      </c>
      <c r="K53"/>
    </row>
    <row r="54" spans="2:12" x14ac:dyDescent="0.25">
      <c r="B54" s="19"/>
      <c r="C54" s="19"/>
      <c r="D54" s="19"/>
      <c r="E54" s="19"/>
      <c r="F54" s="31"/>
      <c r="G54" s="31"/>
      <c r="H54" s="30"/>
      <c r="I54" s="30"/>
      <c r="J54" s="30"/>
      <c r="K54"/>
    </row>
    <row r="55" spans="2:12" x14ac:dyDescent="0.25">
      <c r="B55" s="9">
        <v>99</v>
      </c>
      <c r="C55" s="20" t="s">
        <v>27</v>
      </c>
      <c r="D55" s="19"/>
      <c r="E55" s="19"/>
      <c r="F55" s="32">
        <v>234442</v>
      </c>
      <c r="G55" s="39"/>
      <c r="H55" s="32">
        <v>196750</v>
      </c>
      <c r="I55" s="30"/>
      <c r="J55" s="32">
        <v>198000</v>
      </c>
      <c r="K55"/>
    </row>
    <row r="56" spans="2:12" x14ac:dyDescent="0.25">
      <c r="B56" s="19"/>
      <c r="C56" s="19"/>
      <c r="D56" s="19"/>
      <c r="E56" s="19"/>
      <c r="F56" s="34"/>
      <c r="G56" s="34"/>
      <c r="H56" s="30"/>
      <c r="I56" s="30"/>
      <c r="J56" s="30"/>
      <c r="K56"/>
    </row>
    <row r="57" spans="2:12" x14ac:dyDescent="0.25">
      <c r="B57" s="19"/>
      <c r="C57" s="19"/>
      <c r="D57" s="19"/>
      <c r="E57" s="19"/>
      <c r="F57" s="34"/>
      <c r="G57" s="34"/>
      <c r="H57" s="30"/>
      <c r="I57" s="30"/>
      <c r="J57" s="30"/>
      <c r="K57"/>
    </row>
    <row r="58" spans="2:12" x14ac:dyDescent="0.25">
      <c r="B58" s="19"/>
      <c r="C58" s="19"/>
      <c r="D58" s="19"/>
      <c r="E58" s="19"/>
      <c r="F58" s="34"/>
      <c r="G58" s="34"/>
      <c r="H58" s="30"/>
      <c r="I58" s="30"/>
      <c r="J58" s="30"/>
      <c r="K58"/>
    </row>
    <row r="59" spans="2:12" ht="15.75" thickBot="1" x14ac:dyDescent="0.3">
      <c r="B59" s="19"/>
      <c r="C59" s="19"/>
      <c r="D59" s="19"/>
      <c r="E59" s="19"/>
      <c r="F59" s="29">
        <f>SUM(F23:F56)</f>
        <v>24364862</v>
      </c>
      <c r="G59" s="38"/>
      <c r="H59" s="29">
        <f>SUM(H23:H56)</f>
        <v>24194902</v>
      </c>
      <c r="I59" s="30"/>
      <c r="J59" s="29">
        <f>SUM(J23:J56)</f>
        <v>23276205</v>
      </c>
      <c r="K59"/>
    </row>
    <row r="60" spans="2:12" ht="15.75" thickTop="1" x14ac:dyDescent="0.25">
      <c r="B60" t="s">
        <v>39</v>
      </c>
      <c r="F60" s="30">
        <v>1159906</v>
      </c>
      <c r="G60" s="30"/>
      <c r="H60" s="30"/>
      <c r="I60" s="30"/>
      <c r="J60" s="30">
        <v>1203771</v>
      </c>
      <c r="K60"/>
    </row>
    <row r="61" spans="2:12" ht="15.75" thickBot="1" x14ac:dyDescent="0.3">
      <c r="F61" s="29">
        <f>SUM(F59:F60)</f>
        <v>25524768</v>
      </c>
      <c r="G61" s="29">
        <f>SUM(G59:G60)</f>
        <v>0</v>
      </c>
      <c r="H61" s="29">
        <f>SUM(H59:H60)</f>
        <v>24194902</v>
      </c>
      <c r="I61" s="38"/>
      <c r="J61" s="38"/>
      <c r="K61"/>
      <c r="L61" s="30"/>
    </row>
    <row r="62" spans="2:12" ht="15.75" thickTop="1" x14ac:dyDescent="0.25">
      <c r="F62" s="30"/>
      <c r="G62" s="30"/>
      <c r="H62" s="30"/>
      <c r="I62" s="30"/>
      <c r="J62" s="30"/>
      <c r="K62"/>
    </row>
    <row r="63" spans="2:12" x14ac:dyDescent="0.25">
      <c r="F63" s="30"/>
      <c r="G63" s="30"/>
      <c r="H63" s="30"/>
      <c r="I63" s="30"/>
      <c r="J63" s="30"/>
      <c r="K63"/>
    </row>
    <row r="64" spans="2:12" x14ac:dyDescent="0.25">
      <c r="F64" s="30"/>
      <c r="G64" s="30"/>
      <c r="H64" s="30"/>
      <c r="I64" s="30"/>
      <c r="J64" s="30"/>
      <c r="K64"/>
    </row>
    <row r="65" spans="11:11" x14ac:dyDescent="0.25">
      <c r="K65"/>
    </row>
    <row r="66" spans="11:11" x14ac:dyDescent="0.25">
      <c r="K66"/>
    </row>
    <row r="67" spans="11:11" x14ac:dyDescent="0.25">
      <c r="K67"/>
    </row>
  </sheetData>
  <mergeCells count="3">
    <mergeCell ref="A2:L2"/>
    <mergeCell ref="A3:L3"/>
    <mergeCell ref="A4:L4"/>
  </mergeCells>
  <printOptions horizontalCentered="1"/>
  <pageMargins left="0.7" right="0.7" top="0.75" bottom="0.75" header="0.3" footer="0.3"/>
  <pageSetup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"/>
  <sheetViews>
    <sheetView tabSelected="1" topLeftCell="A3" workbookViewId="0">
      <selection activeCell="A9" sqref="A9"/>
    </sheetView>
  </sheetViews>
  <sheetFormatPr defaultColWidth="8.85546875" defaultRowHeight="15" x14ac:dyDescent="0.25"/>
  <cols>
    <col min="5" max="5" width="4.42578125" customWidth="1"/>
    <col min="6" max="6" width="20" customWidth="1"/>
  </cols>
  <sheetData>
    <row r="2" spans="1:8" ht="18" x14ac:dyDescent="0.25">
      <c r="A2" s="43" t="s">
        <v>0</v>
      </c>
      <c r="B2" s="43"/>
      <c r="C2" s="43"/>
      <c r="D2" s="43"/>
      <c r="E2" s="43"/>
      <c r="F2" s="43"/>
      <c r="G2" s="43"/>
      <c r="H2" s="43"/>
    </row>
    <row r="3" spans="1:8" ht="15.75" x14ac:dyDescent="0.25">
      <c r="A3" s="44" t="s">
        <v>48</v>
      </c>
      <c r="B3" s="44"/>
      <c r="C3" s="44"/>
      <c r="D3" s="44"/>
      <c r="E3" s="44"/>
      <c r="F3" s="44"/>
      <c r="G3" s="44"/>
      <c r="H3" s="44"/>
    </row>
    <row r="4" spans="1:8" x14ac:dyDescent="0.25">
      <c r="A4" s="45" t="s">
        <v>46</v>
      </c>
      <c r="B4" s="45"/>
      <c r="C4" s="45"/>
      <c r="D4" s="45"/>
      <c r="E4" s="45"/>
      <c r="F4" s="45"/>
      <c r="G4" s="45"/>
      <c r="H4" s="45"/>
    </row>
    <row r="6" spans="1:8" ht="8.25" customHeight="1" x14ac:dyDescent="0.25"/>
    <row r="7" spans="1:8" hidden="1" x14ac:dyDescent="0.25"/>
    <row r="8" spans="1:8" hidden="1" x14ac:dyDescent="0.25"/>
    <row r="9" spans="1:8" ht="45" customHeight="1" x14ac:dyDescent="0.25">
      <c r="A9" s="15"/>
      <c r="B9" s="12"/>
      <c r="C9" s="41" t="s">
        <v>1</v>
      </c>
      <c r="D9" s="15"/>
      <c r="E9" s="12"/>
      <c r="F9" s="41" t="s">
        <v>44</v>
      </c>
      <c r="G9" s="12"/>
    </row>
    <row r="10" spans="1:8" x14ac:dyDescent="0.25">
      <c r="A10" s="12"/>
      <c r="B10" s="15"/>
      <c r="C10" s="12"/>
      <c r="D10" s="12"/>
      <c r="E10" s="12"/>
      <c r="F10" s="12"/>
      <c r="G10" s="12"/>
    </row>
    <row r="11" spans="1:8" x14ac:dyDescent="0.25">
      <c r="A11" s="12"/>
      <c r="B11" s="15"/>
      <c r="C11" s="12"/>
      <c r="D11" s="12"/>
      <c r="E11" s="12"/>
      <c r="F11" s="17"/>
      <c r="G11" s="12"/>
    </row>
    <row r="12" spans="1:8" x14ac:dyDescent="0.25">
      <c r="A12" s="16" t="s">
        <v>3</v>
      </c>
      <c r="B12" s="15"/>
      <c r="C12" s="12" t="s">
        <v>28</v>
      </c>
      <c r="D12" s="12"/>
      <c r="E12" s="12"/>
      <c r="F12" s="17">
        <v>1095559</v>
      </c>
      <c r="G12" s="12"/>
    </row>
    <row r="13" spans="1:8" x14ac:dyDescent="0.25">
      <c r="A13" s="16"/>
      <c r="B13" s="15"/>
      <c r="C13" s="12"/>
      <c r="D13" s="12"/>
      <c r="E13" s="12"/>
      <c r="F13" s="17"/>
      <c r="G13" s="12"/>
    </row>
    <row r="14" spans="1:8" x14ac:dyDescent="0.25">
      <c r="A14" s="16"/>
      <c r="B14" s="15"/>
      <c r="C14" s="12"/>
      <c r="D14" s="12"/>
      <c r="E14" s="12"/>
      <c r="F14" s="17"/>
      <c r="G14" s="12"/>
    </row>
    <row r="15" spans="1:8" x14ac:dyDescent="0.25">
      <c r="A15" s="16" t="s">
        <v>5</v>
      </c>
      <c r="B15" s="12"/>
      <c r="C15" s="15" t="s">
        <v>40</v>
      </c>
      <c r="D15" s="12"/>
      <c r="E15" s="12"/>
      <c r="F15" s="17">
        <v>30000</v>
      </c>
      <c r="G15" s="12"/>
    </row>
    <row r="16" spans="1:8" x14ac:dyDescent="0.25">
      <c r="A16" s="16" t="s">
        <v>41</v>
      </c>
      <c r="B16" s="12"/>
      <c r="C16" s="21"/>
      <c r="D16" s="12"/>
      <c r="E16" s="12"/>
      <c r="F16" s="17">
        <v>1159906</v>
      </c>
      <c r="G16" s="12"/>
    </row>
    <row r="17" spans="1:6" x14ac:dyDescent="0.25">
      <c r="A17" s="16"/>
      <c r="B17" s="12"/>
      <c r="C17" s="15"/>
      <c r="D17" s="12"/>
      <c r="E17" s="12"/>
      <c r="F17" s="17"/>
    </row>
    <row r="18" spans="1:6" ht="15.75" thickBot="1" x14ac:dyDescent="0.3">
      <c r="A18" s="16" t="s">
        <v>9</v>
      </c>
      <c r="B18" s="15"/>
      <c r="C18" s="12"/>
      <c r="D18" s="12"/>
      <c r="E18" s="12"/>
      <c r="F18" s="18">
        <f>SUM(F12:F17)</f>
        <v>2285465</v>
      </c>
    </row>
    <row r="19" spans="1:6" ht="15.75" thickTop="1" x14ac:dyDescent="0.25">
      <c r="A19" s="16"/>
      <c r="B19" s="15"/>
      <c r="C19" s="12"/>
      <c r="D19" s="12"/>
      <c r="E19" s="12"/>
      <c r="F19" s="17"/>
    </row>
    <row r="20" spans="1:6" x14ac:dyDescent="0.25">
      <c r="A20" s="16"/>
      <c r="B20" s="15"/>
      <c r="C20" s="12"/>
      <c r="D20" s="12"/>
      <c r="E20" s="12"/>
      <c r="F20" s="17"/>
    </row>
    <row r="21" spans="1:6" x14ac:dyDescent="0.25">
      <c r="A21" s="16"/>
      <c r="B21" s="15"/>
      <c r="C21" s="12"/>
      <c r="D21" s="12"/>
      <c r="E21" s="12"/>
      <c r="F21" s="17"/>
    </row>
    <row r="22" spans="1:6" x14ac:dyDescent="0.25">
      <c r="A22" s="16"/>
      <c r="B22" s="14" t="s">
        <v>10</v>
      </c>
      <c r="C22" s="12"/>
      <c r="D22" s="12"/>
      <c r="E22" s="12"/>
      <c r="F22" s="17"/>
    </row>
    <row r="23" spans="1:6" x14ac:dyDescent="0.25">
      <c r="A23" s="16"/>
      <c r="B23" s="15"/>
      <c r="C23" s="12"/>
      <c r="D23" s="12"/>
      <c r="E23" s="12"/>
      <c r="F23" s="17"/>
    </row>
    <row r="24" spans="1:6" x14ac:dyDescent="0.25">
      <c r="A24" s="16"/>
      <c r="B24" s="15">
        <v>71</v>
      </c>
      <c r="C24" s="12"/>
      <c r="D24" s="12"/>
      <c r="E24" s="12"/>
      <c r="F24" s="17"/>
    </row>
    <row r="25" spans="1:6" x14ac:dyDescent="0.25">
      <c r="A25" s="16" t="s">
        <v>29</v>
      </c>
      <c r="B25" s="15"/>
      <c r="C25" s="13" t="s">
        <v>30</v>
      </c>
      <c r="D25" s="12"/>
      <c r="E25" s="12"/>
      <c r="F25" s="17">
        <v>2285465</v>
      </c>
    </row>
    <row r="26" spans="1:6" x14ac:dyDescent="0.25">
      <c r="A26" s="16"/>
      <c r="B26" s="15"/>
      <c r="C26" s="12"/>
      <c r="D26" s="12"/>
      <c r="E26" s="12"/>
      <c r="F26" s="17"/>
    </row>
    <row r="27" spans="1:6" x14ac:dyDescent="0.25">
      <c r="A27" s="16"/>
      <c r="B27" s="15"/>
      <c r="C27" s="12"/>
      <c r="D27" s="12"/>
      <c r="E27" s="12"/>
      <c r="F27" s="17"/>
    </row>
    <row r="28" spans="1:6" ht="15.75" thickBot="1" x14ac:dyDescent="0.3">
      <c r="A28" s="16" t="s">
        <v>31</v>
      </c>
      <c r="B28" s="15"/>
      <c r="C28" s="12"/>
      <c r="D28" s="12"/>
      <c r="E28" s="12"/>
      <c r="F28" s="18">
        <f>F25</f>
        <v>2285465</v>
      </c>
    </row>
    <row r="29" spans="1:6" ht="15.75" thickTop="1" x14ac:dyDescent="0.25">
      <c r="A29" s="12"/>
      <c r="B29" s="15"/>
      <c r="C29" s="12"/>
      <c r="D29" s="12"/>
      <c r="E29" s="12"/>
      <c r="F29" s="12"/>
    </row>
    <row r="30" spans="1:6" s="27" customFormat="1" x14ac:dyDescent="0.25">
      <c r="A30" s="27" t="s">
        <v>37</v>
      </c>
      <c r="B30" s="14"/>
      <c r="C30" s="16"/>
      <c r="D30" s="16"/>
      <c r="F30" s="28">
        <f>F18-F28</f>
        <v>0</v>
      </c>
    </row>
    <row r="31" spans="1:6" x14ac:dyDescent="0.25">
      <c r="B31" s="15"/>
      <c r="C31" s="12"/>
      <c r="D31" s="12"/>
    </row>
    <row r="32" spans="1:6" x14ac:dyDescent="0.25">
      <c r="B32" s="15"/>
      <c r="C32" s="12"/>
      <c r="D32" s="12"/>
    </row>
    <row r="33" spans="2:4" x14ac:dyDescent="0.25">
      <c r="B33" s="15"/>
      <c r="C33" s="12"/>
      <c r="D33" s="12"/>
    </row>
    <row r="34" spans="2:4" x14ac:dyDescent="0.25">
      <c r="B34" s="15"/>
      <c r="C34" s="12"/>
      <c r="D34" s="12"/>
    </row>
    <row r="35" spans="2:4" x14ac:dyDescent="0.25">
      <c r="B35" s="15"/>
      <c r="C35" s="12"/>
      <c r="D35" s="12"/>
    </row>
    <row r="36" spans="2:4" x14ac:dyDescent="0.25">
      <c r="B36" s="15"/>
      <c r="C36" s="12"/>
      <c r="D36" s="12"/>
    </row>
    <row r="37" spans="2:4" x14ac:dyDescent="0.25">
      <c r="B37" s="15"/>
      <c r="C37" s="12"/>
      <c r="D37" s="12"/>
    </row>
    <row r="38" spans="2:4" x14ac:dyDescent="0.25">
      <c r="B38" s="15"/>
      <c r="C38" s="12"/>
      <c r="D38" s="12"/>
    </row>
    <row r="39" spans="2:4" x14ac:dyDescent="0.25">
      <c r="B39" s="15"/>
      <c r="C39" s="12"/>
      <c r="D39" s="12"/>
    </row>
  </sheetData>
  <mergeCells count="3">
    <mergeCell ref="A2:H2"/>
    <mergeCell ref="A3:H3"/>
    <mergeCell ref="A4:H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"/>
  <sheetViews>
    <sheetView workbookViewId="0">
      <selection activeCell="A14" sqref="A14"/>
    </sheetView>
  </sheetViews>
  <sheetFormatPr defaultColWidth="8.85546875" defaultRowHeight="15" x14ac:dyDescent="0.25"/>
  <cols>
    <col min="6" max="6" width="11.42578125" customWidth="1"/>
    <col min="8" max="8" width="9.7109375" bestFit="1" customWidth="1"/>
  </cols>
  <sheetData>
    <row r="2" spans="1:10" ht="18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</row>
    <row r="3" spans="1:10" ht="15.75" x14ac:dyDescent="0.25">
      <c r="A3" s="44" t="s">
        <v>47</v>
      </c>
      <c r="B3" s="44"/>
      <c r="C3" s="44"/>
      <c r="D3" s="44"/>
      <c r="E3" s="44"/>
      <c r="F3" s="44"/>
      <c r="G3" s="44"/>
      <c r="H3" s="44"/>
      <c r="I3" s="44"/>
    </row>
    <row r="4" spans="1:10" x14ac:dyDescent="0.25">
      <c r="A4" s="45" t="s">
        <v>46</v>
      </c>
      <c r="B4" s="45"/>
      <c r="C4" s="45"/>
      <c r="D4" s="45"/>
      <c r="E4" s="45"/>
      <c r="F4" s="45"/>
      <c r="G4" s="45"/>
      <c r="H4" s="45"/>
      <c r="I4" s="45"/>
    </row>
    <row r="7" spans="1:10" ht="15.75" x14ac:dyDescent="0.25">
      <c r="A7" s="3"/>
      <c r="B7" s="6" t="s">
        <v>1</v>
      </c>
      <c r="C7" s="3"/>
      <c r="D7" s="3"/>
      <c r="E7" s="3"/>
      <c r="F7" s="6" t="s">
        <v>45</v>
      </c>
      <c r="G7" s="1"/>
      <c r="H7" s="1"/>
      <c r="I7" s="1"/>
    </row>
    <row r="8" spans="1:10" x14ac:dyDescent="0.25">
      <c r="A8" s="1"/>
      <c r="B8" s="3"/>
      <c r="C8" s="1"/>
      <c r="D8" s="1"/>
      <c r="E8" s="1"/>
      <c r="F8" s="1"/>
      <c r="G8" s="1"/>
      <c r="H8" s="1"/>
      <c r="I8" s="1"/>
    </row>
    <row r="9" spans="1:10" ht="15" customHeight="1" x14ac:dyDescent="0.25">
      <c r="A9" s="1"/>
      <c r="B9" s="4" t="s">
        <v>32</v>
      </c>
      <c r="C9" s="1"/>
      <c r="D9" s="1"/>
      <c r="E9" s="1"/>
      <c r="F9" s="7">
        <v>295450</v>
      </c>
      <c r="G9" s="1"/>
      <c r="H9" s="46"/>
      <c r="I9" s="46"/>
      <c r="J9" s="22"/>
    </row>
    <row r="10" spans="1:10" x14ac:dyDescent="0.25">
      <c r="A10" s="1"/>
      <c r="B10" s="3"/>
      <c r="C10" s="1"/>
      <c r="D10" s="1"/>
      <c r="E10" s="1"/>
      <c r="F10" s="7"/>
      <c r="G10" s="1"/>
      <c r="H10" s="46"/>
      <c r="I10" s="46"/>
      <c r="J10" s="22"/>
    </row>
    <row r="11" spans="1:10" x14ac:dyDescent="0.25">
      <c r="A11" s="1"/>
      <c r="B11" s="4" t="s">
        <v>33</v>
      </c>
      <c r="C11" s="1"/>
      <c r="D11" s="1"/>
      <c r="E11" s="1"/>
      <c r="F11" s="7">
        <v>40042</v>
      </c>
      <c r="G11" s="1"/>
      <c r="H11" s="46"/>
      <c r="I11" s="46"/>
      <c r="J11" s="22"/>
    </row>
    <row r="12" spans="1:10" x14ac:dyDescent="0.25">
      <c r="A12" s="1"/>
      <c r="B12" s="3"/>
      <c r="C12" s="1"/>
      <c r="D12" s="1"/>
      <c r="E12" s="1"/>
      <c r="F12" s="7"/>
      <c r="G12" s="1"/>
      <c r="H12" s="46"/>
      <c r="I12" s="46"/>
      <c r="J12" s="22"/>
    </row>
    <row r="13" spans="1:10" x14ac:dyDescent="0.25">
      <c r="A13" s="1"/>
      <c r="B13" s="4" t="s">
        <v>34</v>
      </c>
      <c r="C13" s="1"/>
      <c r="D13" s="1"/>
      <c r="E13" s="1"/>
      <c r="F13" s="7">
        <f>2008000+38445</f>
        <v>2046445</v>
      </c>
      <c r="G13" s="1"/>
      <c r="H13" s="46"/>
      <c r="I13" s="46"/>
      <c r="J13" s="22"/>
    </row>
    <row r="14" spans="1:10" x14ac:dyDescent="0.25">
      <c r="A14" s="1"/>
      <c r="B14" s="3"/>
      <c r="C14" s="1"/>
      <c r="D14" s="1"/>
      <c r="E14" s="1"/>
      <c r="F14" s="7"/>
      <c r="G14" s="1"/>
      <c r="H14" s="46"/>
      <c r="I14" s="46"/>
      <c r="J14" s="22"/>
    </row>
    <row r="15" spans="1:10" x14ac:dyDescent="0.25">
      <c r="A15" s="1"/>
      <c r="B15" s="4"/>
      <c r="C15" s="1"/>
      <c r="D15" s="1"/>
      <c r="E15" s="1"/>
      <c r="F15" s="7"/>
      <c r="G15" s="1"/>
      <c r="H15" s="46"/>
      <c r="I15" s="46"/>
    </row>
    <row r="16" spans="1:10" x14ac:dyDescent="0.25">
      <c r="A16" s="1"/>
      <c r="B16" s="3"/>
      <c r="C16" s="1"/>
      <c r="D16" s="1"/>
      <c r="E16" s="1"/>
      <c r="F16" s="7"/>
      <c r="G16" s="1"/>
      <c r="H16" s="1"/>
      <c r="I16" s="1"/>
    </row>
    <row r="17" spans="1:8" ht="15.75" thickBot="1" x14ac:dyDescent="0.3">
      <c r="A17" s="5" t="s">
        <v>9</v>
      </c>
      <c r="B17" s="3"/>
      <c r="C17" s="1"/>
      <c r="D17" s="1"/>
      <c r="E17" s="1"/>
      <c r="F17" s="8">
        <f>SUM(F9:F16)</f>
        <v>2381937</v>
      </c>
    </row>
    <row r="18" spans="1:8" ht="15.75" thickTop="1" x14ac:dyDescent="0.25">
      <c r="A18" s="1"/>
      <c r="B18" s="3"/>
      <c r="C18" s="1"/>
      <c r="D18" s="1"/>
      <c r="E18" s="1"/>
      <c r="F18" s="7"/>
    </row>
    <row r="19" spans="1:8" x14ac:dyDescent="0.25">
      <c r="A19" s="1"/>
      <c r="B19" s="3"/>
      <c r="C19" s="1"/>
      <c r="D19" s="1"/>
      <c r="E19" s="1"/>
      <c r="F19" s="7"/>
    </row>
    <row r="20" spans="1:8" ht="15.75" x14ac:dyDescent="0.25">
      <c r="A20" s="1"/>
      <c r="B20" s="6" t="s">
        <v>10</v>
      </c>
      <c r="C20" s="1"/>
      <c r="D20" s="1"/>
      <c r="E20" s="1"/>
      <c r="F20" s="7"/>
    </row>
    <row r="21" spans="1:8" x14ac:dyDescent="0.25">
      <c r="A21" s="1"/>
      <c r="B21" s="3"/>
      <c r="C21" s="1"/>
      <c r="D21" s="1"/>
      <c r="E21" s="1"/>
      <c r="F21" s="7"/>
    </row>
    <row r="22" spans="1:8" x14ac:dyDescent="0.25">
      <c r="A22" s="1"/>
      <c r="B22" s="3"/>
      <c r="C22" s="1"/>
      <c r="D22" s="1"/>
      <c r="E22" s="1"/>
      <c r="F22" s="7"/>
      <c r="H22" s="42"/>
    </row>
    <row r="23" spans="1:8" x14ac:dyDescent="0.25">
      <c r="A23" s="1"/>
      <c r="B23" s="3">
        <v>35</v>
      </c>
      <c r="C23" s="1"/>
      <c r="D23" s="2"/>
      <c r="E23" s="1"/>
      <c r="F23" s="7"/>
    </row>
    <row r="24" spans="1:8" x14ac:dyDescent="0.25">
      <c r="A24" s="1"/>
      <c r="B24" s="3"/>
      <c r="C24" s="1"/>
      <c r="D24" s="1"/>
      <c r="E24" s="1"/>
      <c r="F24" s="7"/>
    </row>
    <row r="25" spans="1:8" x14ac:dyDescent="0.25">
      <c r="A25" s="1"/>
      <c r="B25" s="4" t="s">
        <v>35</v>
      </c>
      <c r="C25" s="1"/>
      <c r="D25" s="1"/>
      <c r="E25" s="1"/>
      <c r="F25" s="7">
        <v>2381937</v>
      </c>
    </row>
    <row r="26" spans="1:8" x14ac:dyDescent="0.25">
      <c r="A26" s="1"/>
      <c r="B26" s="3"/>
      <c r="C26" s="1"/>
      <c r="D26" s="1"/>
      <c r="E26" s="1"/>
      <c r="F26" s="7"/>
    </row>
    <row r="27" spans="1:8" x14ac:dyDescent="0.25">
      <c r="A27" s="1"/>
      <c r="B27" s="3"/>
      <c r="C27" s="1"/>
      <c r="D27" s="1"/>
      <c r="E27" s="1"/>
      <c r="F27" s="7"/>
    </row>
    <row r="28" spans="1:8" x14ac:dyDescent="0.25">
      <c r="A28" s="1"/>
      <c r="B28" s="3"/>
      <c r="C28" s="1"/>
      <c r="D28" s="1"/>
      <c r="E28" s="1"/>
      <c r="F28" s="7"/>
    </row>
    <row r="29" spans="1:8" ht="15.75" thickBot="1" x14ac:dyDescent="0.3">
      <c r="A29" s="5" t="s">
        <v>36</v>
      </c>
      <c r="B29" s="3"/>
      <c r="C29" s="1"/>
      <c r="D29" s="1"/>
      <c r="E29" s="1"/>
      <c r="F29" s="8">
        <f>F25</f>
        <v>2381937</v>
      </c>
    </row>
    <row r="30" spans="1:8" ht="15.75" thickTop="1" x14ac:dyDescent="0.25">
      <c r="A30" s="1"/>
      <c r="B30" s="3"/>
      <c r="C30" s="1"/>
      <c r="D30" s="1"/>
      <c r="E30" s="1"/>
      <c r="F30" s="7"/>
    </row>
    <row r="31" spans="1:8" x14ac:dyDescent="0.25">
      <c r="A31" s="1"/>
      <c r="B31" s="3"/>
      <c r="C31" s="1"/>
      <c r="D31" s="1"/>
      <c r="E31" s="1"/>
      <c r="F31" s="7"/>
    </row>
    <row r="32" spans="1:8" x14ac:dyDescent="0.25">
      <c r="A32" s="1"/>
      <c r="B32" s="3"/>
      <c r="C32" s="1"/>
      <c r="D32" s="1"/>
      <c r="E32" s="1"/>
      <c r="F32" s="7"/>
    </row>
    <row r="33" spans="2:6" x14ac:dyDescent="0.25">
      <c r="B33" s="3"/>
      <c r="C33" s="1"/>
      <c r="D33" s="1"/>
      <c r="E33" s="1"/>
      <c r="F33" s="7"/>
    </row>
    <row r="34" spans="2:6" x14ac:dyDescent="0.25">
      <c r="B34" s="3"/>
      <c r="C34" s="1"/>
      <c r="D34" s="1"/>
      <c r="E34" s="1"/>
      <c r="F34" s="7"/>
    </row>
    <row r="35" spans="2:6" x14ac:dyDescent="0.25">
      <c r="B35" s="3"/>
      <c r="C35" s="1"/>
      <c r="D35" s="1"/>
      <c r="E35" s="1"/>
      <c r="F35" s="7"/>
    </row>
    <row r="36" spans="2:6" x14ac:dyDescent="0.25">
      <c r="B36" s="3"/>
      <c r="C36" s="1"/>
      <c r="D36" s="1"/>
      <c r="E36" s="1"/>
      <c r="F36" s="7"/>
    </row>
    <row r="37" spans="2:6" x14ac:dyDescent="0.25">
      <c r="B37" s="3"/>
      <c r="C37" s="1"/>
      <c r="D37" s="1"/>
      <c r="E37" s="1"/>
      <c r="F37" s="7"/>
    </row>
    <row r="38" spans="2:6" x14ac:dyDescent="0.25">
      <c r="B38" s="3"/>
      <c r="C38" s="1"/>
      <c r="D38" s="1"/>
      <c r="E38" s="1"/>
      <c r="F38" s="3"/>
    </row>
    <row r="39" spans="2:6" x14ac:dyDescent="0.25">
      <c r="B39" s="3"/>
      <c r="C39" s="1"/>
      <c r="D39" s="1"/>
      <c r="E39" s="1"/>
      <c r="F39" s="3"/>
    </row>
    <row r="40" spans="2:6" x14ac:dyDescent="0.25">
      <c r="B40" s="3"/>
      <c r="C40" s="1"/>
      <c r="D40" s="1"/>
      <c r="E40" s="1"/>
      <c r="F40" s="3"/>
    </row>
    <row r="41" spans="2:6" x14ac:dyDescent="0.25">
      <c r="B41" s="3"/>
      <c r="C41" s="1"/>
      <c r="D41" s="1"/>
      <c r="E41" s="1"/>
      <c r="F41" s="3"/>
    </row>
  </sheetData>
  <mergeCells count="4">
    <mergeCell ref="A2:I2"/>
    <mergeCell ref="A3:I3"/>
    <mergeCell ref="A4:I4"/>
    <mergeCell ref="H9:I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Proposed FY 18 199</vt:lpstr>
      <vt:lpstr>Proposed FY 18 599</vt:lpstr>
      <vt:lpstr>Proposed FY 18 240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Alyce Hamman</dc:creator>
  <cp:lastModifiedBy>ahamman</cp:lastModifiedBy>
  <cp:lastPrinted>2017-08-18T18:47:26Z</cp:lastPrinted>
  <dcterms:created xsi:type="dcterms:W3CDTF">2011-08-10T16:09:49Z</dcterms:created>
  <dcterms:modified xsi:type="dcterms:W3CDTF">2017-08-21T21:36:47Z</dcterms:modified>
</cp:coreProperties>
</file>